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ouko Hiabuto\Desktop\"/>
    </mc:Choice>
  </mc:AlternateContent>
  <bookViews>
    <workbookView xWindow="0" yWindow="0" windowWidth="21570" windowHeight="8085" activeTab="2"/>
  </bookViews>
  <sheets>
    <sheet name="PCB V1.2" sheetId="1" r:id="rId1"/>
    <sheet name="PCB V1.3" sheetId="3" r:id="rId2"/>
    <sheet name="PCB V1.4" sheetId="2" r:id="rId3"/>
  </sheets>
  <definedNames>
    <definedName name="oiler_SMD" localSheetId="0">'PCB V1.2'!$A$1:$G$17</definedName>
    <definedName name="oiler_SMD" localSheetId="1">'PCB V1.3'!$C$1:$F$45</definedName>
    <definedName name="oiler_SMD" localSheetId="2">'PCB V1.4'!$C$1:$F$45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3" l="1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I3" i="3"/>
  <c r="I2" i="3"/>
  <c r="I22" i="3" l="1"/>
  <c r="I24" i="3" s="1"/>
  <c r="I18" i="2"/>
  <c r="I19" i="2"/>
  <c r="I20" i="2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2" i="2"/>
  <c r="I22" i="2" l="1"/>
  <c r="I24" i="2" s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2" i="1"/>
  <c r="I19" i="1" l="1"/>
  <c r="I21" i="1" s="1"/>
</calcChain>
</file>

<file path=xl/connections.xml><?xml version="1.0" encoding="utf-8"?>
<connections xmlns="http://schemas.openxmlformats.org/spreadsheetml/2006/main">
  <connection id="1" name="oiler SMD" type="6" refreshedVersion="6" background="1" saveData="1">
    <textPr sourceFile="E:\Rehoiler_SMD\Rehoiler SMD\Hardware\oiler SMD.csv" decimal="," thousands="." comma="1">
      <textFields count="2">
        <textField/>
        <textField/>
      </textFields>
    </textPr>
  </connection>
  <connection id="2" name="oiler SMD1" type="6" refreshedVersion="6" background="1" saveData="1">
    <textPr sourceFile="E:\Rehoiler_SMD\Rehoiler SMD\Hardware\oiler SMD.csv" decimal="," thousands="." tab="0" comma="1">
      <textFields count="2">
        <textField/>
        <textField/>
      </textFields>
    </textPr>
  </connection>
  <connection id="3" name="oiler SMD11" type="6" refreshedVersion="6" background="1" saveData="1">
    <textPr sourceFile="E:\Rehoiler_SMD\Rehoiler SMD\Hardware\oiler SMD.csv" decimal="," thousands="." tab="0" comma="1">
      <textFields count="2">
        <textField/>
        <textField/>
      </textFields>
    </textPr>
  </connection>
</connections>
</file>

<file path=xl/sharedStrings.xml><?xml version="1.0" encoding="utf-8"?>
<sst xmlns="http://schemas.openxmlformats.org/spreadsheetml/2006/main" count="301" uniqueCount="125">
  <si>
    <t>Item</t>
  </si>
  <si>
    <t>Qty</t>
  </si>
  <si>
    <t>Reference(s)</t>
  </si>
  <si>
    <t>Value</t>
  </si>
  <si>
    <t>LibPart</t>
  </si>
  <si>
    <t>Footprint</t>
  </si>
  <si>
    <t>Reichelt Order No.</t>
  </si>
  <si>
    <t>Device:C</t>
  </si>
  <si>
    <t>Capacitor_SMD:C_0805_2012Metric_Pad1.18x1.45mm_HandSolder</t>
  </si>
  <si>
    <t>C3</t>
  </si>
  <si>
    <t>Device:CP</t>
  </si>
  <si>
    <t>Capacitor_SMD:CP_Elec_8x10</t>
  </si>
  <si>
    <t>ECC MZS350ARA471</t>
  </si>
  <si>
    <t>C4</t>
  </si>
  <si>
    <t>Capacitor_SMD:CP_Elec_6.3x7.7</t>
  </si>
  <si>
    <t>ECC HXE250ARA101</t>
  </si>
  <si>
    <t>BAT42</t>
  </si>
  <si>
    <t>Diode:BAT42</t>
  </si>
  <si>
    <t>Diode_SMD:D_SOD-123</t>
  </si>
  <si>
    <t>BAT 42</t>
  </si>
  <si>
    <t>Diode_THT:D_DO-35_SOD27_P7.62mm_Horizontal</t>
  </si>
  <si>
    <t>J1</t>
  </si>
  <si>
    <t>COCKPIT</t>
  </si>
  <si>
    <t>Connector_Generic:Conn_01x04</t>
  </si>
  <si>
    <t>Connector_PinHeader_2.54mm:PinHeader_1x04_P2.54mm_Horizontal</t>
  </si>
  <si>
    <t>J2</t>
  </si>
  <si>
    <t>SIGNAL</t>
  </si>
  <si>
    <t>Connector_Generic:Conn_01x02</t>
  </si>
  <si>
    <t>Connector_PinHeader_2.54mm:PinHeader_1x02_P2.54mm_Horizontal</t>
  </si>
  <si>
    <t>Connector_Phoenix_MC:PhoenixContact_MC_1,5_2-G-3.5_1x02_P3.50mm_Horizontal</t>
  </si>
  <si>
    <t>J5</t>
  </si>
  <si>
    <t>I2C</t>
  </si>
  <si>
    <t>Q1</t>
  </si>
  <si>
    <t>IRLZ44N</t>
  </si>
  <si>
    <t>Transistor_FET:IRLZ44N</t>
  </si>
  <si>
    <t>Package_TO_SOT_THT:TO-220-3_Vertical</t>
  </si>
  <si>
    <t>Device:R</t>
  </si>
  <si>
    <t>Resistor_SMD:R_0805_2012Metric_Pad1.20x1.40mm_HandSolder</t>
  </si>
  <si>
    <t>U1</t>
  </si>
  <si>
    <t>WeMos_D1_mini</t>
  </si>
  <si>
    <t>MCU_Module:WeMos_D1_mini</t>
  </si>
  <si>
    <t>Module:WEMOS_D1_mini_light</t>
  </si>
  <si>
    <t>U2</t>
  </si>
  <si>
    <t>R-78C5.0-1.0</t>
  </si>
  <si>
    <t>Regulator_Switching:R-78C5.0-1.0</t>
  </si>
  <si>
    <t>Converter_DCDC:Converter_DCDC_RECOM_R-78E-0.5_THT</t>
  </si>
  <si>
    <t>U3</t>
  </si>
  <si>
    <t>Package_SO:SOIC-8_3.9x4.9mm_P1.27mm</t>
  </si>
  <si>
    <t>C1, C2, C5</t>
  </si>
  <si>
    <t>D1, D2</t>
  </si>
  <si>
    <t>D3, D4</t>
  </si>
  <si>
    <t>R1, R2</t>
  </si>
  <si>
    <t>R3, R4, R5</t>
  </si>
  <si>
    <t>470 µF</t>
  </si>
  <si>
    <t>100 µF</t>
  </si>
  <si>
    <t>4,7k</t>
  </si>
  <si>
    <t>KEM X7R0805 100N</t>
  </si>
  <si>
    <t>100n</t>
  </si>
  <si>
    <t>IRLZ 44N</t>
  </si>
  <si>
    <t>RND 1550805 AZ</t>
  </si>
  <si>
    <t>RND 1550805 DF</t>
  </si>
  <si>
    <t>1N 4007</t>
  </si>
  <si>
    <t>1N4007</t>
  </si>
  <si>
    <t>Diode:1N4007</t>
  </si>
  <si>
    <t>24AA128-I/SN</t>
  </si>
  <si>
    <t>24LC128</t>
  </si>
  <si>
    <t>Memory_EEPROM:24LC128</t>
  </si>
  <si>
    <t>CTB932HE-2</t>
  </si>
  <si>
    <t>BKL 10120528</t>
  </si>
  <si>
    <t>D1 MINI</t>
  </si>
  <si>
    <t>-</t>
  </si>
  <si>
    <t xml:space="preserve">R-78E50-10 </t>
  </si>
  <si>
    <t>Reichelt Price p Piece</t>
  </si>
  <si>
    <t>Pos Ges</t>
  </si>
  <si>
    <t>POWER, PUMP</t>
  </si>
  <si>
    <t>J3, J4</t>
  </si>
  <si>
    <t>CTB922HD-2</t>
  </si>
  <si>
    <t>Platine</t>
  </si>
  <si>
    <t>Gesamt</t>
  </si>
  <si>
    <t>Bauteile Basis</t>
  </si>
  <si>
    <t>22p</t>
  </si>
  <si>
    <t>C6</t>
  </si>
  <si>
    <t>C8</t>
  </si>
  <si>
    <t>1N4001</t>
  </si>
  <si>
    <t>Diode:1N4001</t>
  </si>
  <si>
    <t>Connector_Generic:Conn_02x03_Odd_Even</t>
  </si>
  <si>
    <t>Connector_PinHeader_2.54mm:PinHeader_2x03_P2.54mm_Horizontal</t>
  </si>
  <si>
    <t>Connector_Generic:Conn_02x04_Odd_Even</t>
  </si>
  <si>
    <t>Connector_PinHeader_2.54mm:PinHeader_2x04_P2.54mm_Horizontal</t>
  </si>
  <si>
    <t>J3</t>
  </si>
  <si>
    <t>PWR</t>
  </si>
  <si>
    <t>Connector_Generic:Conn_01x03</t>
  </si>
  <si>
    <t>Connector_Phoenix_MC:PhoenixContact_MC_1,5_3-G-3.81_1x03_P3.81mm_Horizontal</t>
  </si>
  <si>
    <t>4k7</t>
  </si>
  <si>
    <t>24LC64</t>
  </si>
  <si>
    <t>Memory_EEPROM:24LC64</t>
  </si>
  <si>
    <t>U4</t>
  </si>
  <si>
    <t>MCP2515-xST</t>
  </si>
  <si>
    <t>Interface_CAN_LIN:MCP2515-xST</t>
  </si>
  <si>
    <t>Package_SO:TSSOP-20_4.4x6.5mm_P0.65mm</t>
  </si>
  <si>
    <t>U5</t>
  </si>
  <si>
    <t>MCP2562-E-SN</t>
  </si>
  <si>
    <t>Interface_CAN_LIN:MCP2562-E-SN</t>
  </si>
  <si>
    <t>Y1</t>
  </si>
  <si>
    <t>16Mhz</t>
  </si>
  <si>
    <t>Device:Crystal</t>
  </si>
  <si>
    <t>Crystal:Crystal_SMD_EuroQuartz_X22-4Pin_2.5x2.0mm_HandSoldering</t>
  </si>
  <si>
    <t>C1, C2, C3, C7, C9, C10</t>
  </si>
  <si>
    <t>C4, C5</t>
  </si>
  <si>
    <t>D1, D2, D3</t>
  </si>
  <si>
    <t>D4, D5</t>
  </si>
  <si>
    <t>R1, R2, R4, R5, R7</t>
  </si>
  <si>
    <t>R3, R6</t>
  </si>
  <si>
    <t>CTB932HE-3</t>
  </si>
  <si>
    <t>CTB922HE-3</t>
  </si>
  <si>
    <t>Female Schraubklemme</t>
  </si>
  <si>
    <t>KEM C0G0805 22P</t>
  </si>
  <si>
    <t>MPE 088-2-008</t>
  </si>
  <si>
    <t>MPE 088-2-006</t>
  </si>
  <si>
    <t>MCP 2515-I/ST</t>
  </si>
  <si>
    <t>MCP 2562-E/SN</t>
  </si>
  <si>
    <t>16,000000-X22</t>
  </si>
  <si>
    <t>Connector_Generic:Conn_02x02_Odd_Even</t>
  </si>
  <si>
    <t>Connector_PinHeader_2.54mm:PinHeader_2x02_P2.54mm_Horizontal</t>
  </si>
  <si>
    <t>MPE 088-2-004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</si>
</sst>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€&quot;_-;\-* #,##0.00\ &quot;€&quot;_-;_-* &quot;-&quot;??\ &quot;€&quot;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right"/>
    </xf>
    <xf numFmtId="44" fontId="0" fillId="0" borderId="0" xfId="1" applyFont="1" applyAlignment="1">
      <alignment horizontal="right"/>
    </xf>
    <xf numFmtId="44" fontId="0" fillId="0" borderId="0" xfId="1" applyFont="1"/>
    <xf numFmtId="0" fontId="0" fillId="0" borderId="0" xfId="1" applyNumberFormat="1" applyFont="1" applyAlignment="1">
      <alignment horizontal="righ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oiler SMD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oiler SMD" connectionId="3" autoFormatId="16" applyNumberFormats="0" applyBorderFormats="0" applyFontFormats="0" applyPatternFormats="0" applyAlignmentFormats="0" applyWidthHeightFormats="0"/>
</file>

<file path=xl/queryTables/queryTable3.xml><?xml version="1.0" encoding="utf-8"?>
<queryTable xmlns="http://schemas.openxmlformats.org/spreadsheetml/2006/main" name="oiler SMD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E29" sqref="E29"/>
    </sheetView>
  </sheetViews>
  <sheetFormatPr baseColWidth="10" defaultRowHeight="15" x14ac:dyDescent="0.25"/>
  <cols>
    <col min="1" max="4" width="13.85546875" customWidth="1"/>
    <col min="5" max="5" width="31" bestFit="1" customWidth="1"/>
    <col min="6" max="6" width="77.5703125" bestFit="1" customWidth="1"/>
    <col min="7" max="7" width="24" bestFit="1" customWidth="1"/>
    <col min="8" max="8" width="20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72</v>
      </c>
      <c r="I1" t="s">
        <v>73</v>
      </c>
    </row>
    <row r="2" spans="1:9" x14ac:dyDescent="0.25">
      <c r="A2" s="1">
        <v>1</v>
      </c>
      <c r="B2" s="1">
        <v>3</v>
      </c>
      <c r="C2" s="1" t="s">
        <v>48</v>
      </c>
      <c r="D2" s="1" t="s">
        <v>57</v>
      </c>
      <c r="E2" s="1" t="s">
        <v>7</v>
      </c>
      <c r="F2" s="1" t="s">
        <v>8</v>
      </c>
      <c r="G2" s="1" t="s">
        <v>56</v>
      </c>
      <c r="H2" s="2">
        <v>7.0000000000000007E-2</v>
      </c>
      <c r="I2" s="2">
        <f>H2*B2</f>
        <v>0.21000000000000002</v>
      </c>
    </row>
    <row r="3" spans="1:9" x14ac:dyDescent="0.25">
      <c r="A3" s="1">
        <v>2</v>
      </c>
      <c r="B3" s="1">
        <v>1</v>
      </c>
      <c r="C3" s="1" t="s">
        <v>9</v>
      </c>
      <c r="D3" s="1" t="s">
        <v>53</v>
      </c>
      <c r="E3" s="1" t="s">
        <v>10</v>
      </c>
      <c r="F3" s="1" t="s">
        <v>11</v>
      </c>
      <c r="G3" s="1" t="s">
        <v>12</v>
      </c>
      <c r="H3" s="2">
        <v>0.36</v>
      </c>
      <c r="I3" s="2">
        <f t="shared" ref="I3:I17" si="0">H3*B3</f>
        <v>0.36</v>
      </c>
    </row>
    <row r="4" spans="1:9" x14ac:dyDescent="0.25">
      <c r="A4" s="1">
        <v>3</v>
      </c>
      <c r="B4" s="1">
        <v>1</v>
      </c>
      <c r="C4" s="1" t="s">
        <v>13</v>
      </c>
      <c r="D4" s="1" t="s">
        <v>54</v>
      </c>
      <c r="E4" s="1" t="s">
        <v>10</v>
      </c>
      <c r="F4" s="1" t="s">
        <v>14</v>
      </c>
      <c r="G4" s="1" t="s">
        <v>15</v>
      </c>
      <c r="H4" s="2">
        <v>0.55000000000000004</v>
      </c>
      <c r="I4" s="2">
        <f t="shared" si="0"/>
        <v>0.55000000000000004</v>
      </c>
    </row>
    <row r="5" spans="1:9" x14ac:dyDescent="0.25">
      <c r="A5" s="1">
        <v>4</v>
      </c>
      <c r="B5" s="1">
        <v>2</v>
      </c>
      <c r="C5" s="1" t="s">
        <v>49</v>
      </c>
      <c r="D5" s="1" t="s">
        <v>16</v>
      </c>
      <c r="E5" s="1" t="s">
        <v>17</v>
      </c>
      <c r="F5" s="1" t="s">
        <v>18</v>
      </c>
      <c r="G5" s="1" t="s">
        <v>19</v>
      </c>
      <c r="H5" s="2">
        <v>0.05</v>
      </c>
      <c r="I5" s="2">
        <f t="shared" si="0"/>
        <v>0.1</v>
      </c>
    </row>
    <row r="6" spans="1:9" x14ac:dyDescent="0.25">
      <c r="A6" s="1">
        <v>5</v>
      </c>
      <c r="B6" s="1">
        <v>2</v>
      </c>
      <c r="C6" s="1" t="s">
        <v>50</v>
      </c>
      <c r="D6" s="1" t="s">
        <v>62</v>
      </c>
      <c r="E6" s="1" t="s">
        <v>63</v>
      </c>
      <c r="F6" s="1" t="s">
        <v>20</v>
      </c>
      <c r="G6" s="1" t="s">
        <v>61</v>
      </c>
      <c r="H6" s="2">
        <v>0.02</v>
      </c>
      <c r="I6" s="2">
        <f t="shared" si="0"/>
        <v>0.04</v>
      </c>
    </row>
    <row r="7" spans="1:9" x14ac:dyDescent="0.25">
      <c r="A7" s="1">
        <v>6</v>
      </c>
      <c r="B7" s="1">
        <v>1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68</v>
      </c>
      <c r="H7" s="2">
        <v>0.49</v>
      </c>
      <c r="I7" s="2">
        <f t="shared" si="0"/>
        <v>0.49</v>
      </c>
    </row>
    <row r="8" spans="1:9" x14ac:dyDescent="0.25">
      <c r="A8" s="1">
        <v>7</v>
      </c>
      <c r="B8" s="1">
        <v>1</v>
      </c>
      <c r="C8" s="1" t="s">
        <v>25</v>
      </c>
      <c r="D8" s="1" t="s">
        <v>26</v>
      </c>
      <c r="E8" s="1" t="s">
        <v>27</v>
      </c>
      <c r="F8" s="1" t="s">
        <v>28</v>
      </c>
      <c r="G8" s="1" t="s">
        <v>70</v>
      </c>
      <c r="H8" s="2"/>
      <c r="I8" s="2">
        <f t="shared" si="0"/>
        <v>0</v>
      </c>
    </row>
    <row r="9" spans="1:9" x14ac:dyDescent="0.25">
      <c r="A9" s="1">
        <v>8</v>
      </c>
      <c r="B9" s="1">
        <v>2</v>
      </c>
      <c r="C9" s="1" t="s">
        <v>75</v>
      </c>
      <c r="D9" s="1" t="s">
        <v>74</v>
      </c>
      <c r="E9" s="1" t="s">
        <v>27</v>
      </c>
      <c r="F9" s="1" t="s">
        <v>29</v>
      </c>
      <c r="G9" s="1" t="s">
        <v>67</v>
      </c>
      <c r="H9" s="2">
        <v>0.12</v>
      </c>
      <c r="I9" s="2">
        <f t="shared" si="0"/>
        <v>0.24</v>
      </c>
    </row>
    <row r="10" spans="1:9" x14ac:dyDescent="0.25">
      <c r="A10" s="1">
        <v>9</v>
      </c>
      <c r="B10" s="1">
        <v>2</v>
      </c>
      <c r="C10" s="1" t="s">
        <v>75</v>
      </c>
      <c r="D10" s="1" t="s">
        <v>74</v>
      </c>
      <c r="E10" s="1" t="s">
        <v>27</v>
      </c>
      <c r="F10" s="1" t="s">
        <v>29</v>
      </c>
      <c r="G10" s="1" t="s">
        <v>76</v>
      </c>
      <c r="H10" s="2">
        <v>0.24</v>
      </c>
      <c r="I10" s="2">
        <f t="shared" si="0"/>
        <v>0.48</v>
      </c>
    </row>
    <row r="11" spans="1:9" x14ac:dyDescent="0.25">
      <c r="A11" s="1">
        <v>10</v>
      </c>
      <c r="B11" s="1">
        <v>1</v>
      </c>
      <c r="C11" s="1" t="s">
        <v>30</v>
      </c>
      <c r="D11" s="1" t="s">
        <v>31</v>
      </c>
      <c r="E11" s="1" t="s">
        <v>23</v>
      </c>
      <c r="F11" s="1" t="s">
        <v>24</v>
      </c>
      <c r="G11" s="1" t="s">
        <v>70</v>
      </c>
      <c r="H11" s="2"/>
      <c r="I11" s="2">
        <f t="shared" si="0"/>
        <v>0</v>
      </c>
    </row>
    <row r="12" spans="1:9" x14ac:dyDescent="0.25">
      <c r="A12" s="1">
        <v>11</v>
      </c>
      <c r="B12" s="1">
        <v>1</v>
      </c>
      <c r="C12" s="1" t="s">
        <v>32</v>
      </c>
      <c r="D12" s="1" t="s">
        <v>33</v>
      </c>
      <c r="E12" s="1" t="s">
        <v>34</v>
      </c>
      <c r="F12" s="1" t="s">
        <v>35</v>
      </c>
      <c r="G12" s="1" t="s">
        <v>58</v>
      </c>
      <c r="H12" s="2">
        <v>0.95</v>
      </c>
      <c r="I12" s="2">
        <f t="shared" si="0"/>
        <v>0.95</v>
      </c>
    </row>
    <row r="13" spans="1:9" x14ac:dyDescent="0.25">
      <c r="A13" s="1">
        <v>12</v>
      </c>
      <c r="B13" s="1">
        <v>2</v>
      </c>
      <c r="C13" s="1" t="s">
        <v>51</v>
      </c>
      <c r="D13" s="1">
        <v>100</v>
      </c>
      <c r="E13" s="1" t="s">
        <v>36</v>
      </c>
      <c r="F13" s="1" t="s">
        <v>37</v>
      </c>
      <c r="G13" s="1" t="s">
        <v>59</v>
      </c>
      <c r="H13" s="2">
        <v>0.02</v>
      </c>
      <c r="I13" s="2">
        <f t="shared" si="0"/>
        <v>0.04</v>
      </c>
    </row>
    <row r="14" spans="1:9" x14ac:dyDescent="0.25">
      <c r="A14" s="1">
        <v>13</v>
      </c>
      <c r="B14" s="1">
        <v>3</v>
      </c>
      <c r="C14" s="1" t="s">
        <v>52</v>
      </c>
      <c r="D14" s="1" t="s">
        <v>55</v>
      </c>
      <c r="E14" s="1" t="s">
        <v>36</v>
      </c>
      <c r="F14" s="1" t="s">
        <v>37</v>
      </c>
      <c r="G14" s="1" t="s">
        <v>60</v>
      </c>
      <c r="H14" s="2">
        <v>0.02</v>
      </c>
      <c r="I14" s="2">
        <f t="shared" si="0"/>
        <v>0.06</v>
      </c>
    </row>
    <row r="15" spans="1:9" x14ac:dyDescent="0.25">
      <c r="A15" s="1">
        <v>14</v>
      </c>
      <c r="B15" s="1">
        <v>1</v>
      </c>
      <c r="C15" s="1" t="s">
        <v>38</v>
      </c>
      <c r="D15" s="1" t="s">
        <v>39</v>
      </c>
      <c r="E15" s="1" t="s">
        <v>40</v>
      </c>
      <c r="F15" s="1" t="s">
        <v>41</v>
      </c>
      <c r="G15" s="1" t="s">
        <v>69</v>
      </c>
      <c r="H15" s="2">
        <v>4.8</v>
      </c>
      <c r="I15" s="2">
        <f t="shared" si="0"/>
        <v>4.8</v>
      </c>
    </row>
    <row r="16" spans="1:9" x14ac:dyDescent="0.25">
      <c r="A16" s="1">
        <v>15</v>
      </c>
      <c r="B16" s="1">
        <v>1</v>
      </c>
      <c r="C16" s="1" t="s">
        <v>42</v>
      </c>
      <c r="D16" s="1" t="s">
        <v>43</v>
      </c>
      <c r="E16" s="1" t="s">
        <v>44</v>
      </c>
      <c r="F16" s="1" t="s">
        <v>45</v>
      </c>
      <c r="G16" s="1" t="s">
        <v>71</v>
      </c>
      <c r="H16" s="2">
        <v>3.42</v>
      </c>
      <c r="I16" s="2">
        <f t="shared" si="0"/>
        <v>3.42</v>
      </c>
    </row>
    <row r="17" spans="1:9" x14ac:dyDescent="0.25">
      <c r="A17" s="1">
        <v>16</v>
      </c>
      <c r="B17" s="1">
        <v>1</v>
      </c>
      <c r="C17" s="1" t="s">
        <v>46</v>
      </c>
      <c r="D17" s="1" t="s">
        <v>65</v>
      </c>
      <c r="E17" s="1" t="s">
        <v>66</v>
      </c>
      <c r="F17" s="1" t="s">
        <v>47</v>
      </c>
      <c r="G17" s="1" t="s">
        <v>64</v>
      </c>
      <c r="H17" s="2">
        <v>0.8</v>
      </c>
      <c r="I17" s="2">
        <f t="shared" si="0"/>
        <v>0.8</v>
      </c>
    </row>
    <row r="18" spans="1:9" x14ac:dyDescent="0.25">
      <c r="A18" s="1"/>
      <c r="B18" s="1"/>
      <c r="C18" s="1"/>
      <c r="D18" s="1"/>
      <c r="E18" s="1"/>
      <c r="F18" s="1"/>
      <c r="G18" s="1"/>
      <c r="H18" s="2"/>
      <c r="I18" s="2"/>
    </row>
    <row r="19" spans="1:9" x14ac:dyDescent="0.25">
      <c r="A19" s="1"/>
      <c r="B19" s="1"/>
      <c r="C19" s="1"/>
      <c r="D19" s="1"/>
      <c r="E19" s="1"/>
      <c r="F19" s="1"/>
      <c r="G19" s="1"/>
      <c r="H19" s="4" t="s">
        <v>79</v>
      </c>
      <c r="I19" s="2">
        <f>SUM(I2:I17)</f>
        <v>12.540000000000001</v>
      </c>
    </row>
    <row r="20" spans="1:9" x14ac:dyDescent="0.25">
      <c r="H20" s="4" t="s">
        <v>77</v>
      </c>
      <c r="I20" s="3">
        <v>1.4</v>
      </c>
    </row>
    <row r="21" spans="1:9" x14ac:dyDescent="0.25">
      <c r="H21" s="4" t="s">
        <v>78</v>
      </c>
      <c r="I21" s="3">
        <f>SUM(I19:I20)</f>
        <v>13.940000000000001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6" sqref="E6"/>
    </sheetView>
  </sheetViews>
  <sheetFormatPr baseColWidth="10" defaultRowHeight="15" x14ac:dyDescent="0.25"/>
  <cols>
    <col min="1" max="4" width="13.85546875" customWidth="1"/>
    <col min="5" max="5" width="31" bestFit="1" customWidth="1"/>
    <col min="6" max="6" width="77.5703125" bestFit="1" customWidth="1"/>
    <col min="7" max="7" width="24" bestFit="1" customWidth="1"/>
    <col min="8" max="8" width="20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72</v>
      </c>
      <c r="I1" t="s">
        <v>73</v>
      </c>
    </row>
    <row r="2" spans="1:9" x14ac:dyDescent="0.25">
      <c r="A2" s="1">
        <v>1</v>
      </c>
      <c r="B2" s="1">
        <v>6</v>
      </c>
      <c r="C2" s="1" t="s">
        <v>107</v>
      </c>
      <c r="D2" s="1" t="s">
        <v>57</v>
      </c>
      <c r="E2" s="1" t="s">
        <v>7</v>
      </c>
      <c r="F2" s="1" t="s">
        <v>8</v>
      </c>
      <c r="G2" s="1" t="s">
        <v>56</v>
      </c>
      <c r="H2" s="2">
        <v>7.0000000000000007E-2</v>
      </c>
      <c r="I2" s="2">
        <f>H2*B2</f>
        <v>0.42000000000000004</v>
      </c>
    </row>
    <row r="3" spans="1:9" x14ac:dyDescent="0.25">
      <c r="A3" s="1">
        <v>2</v>
      </c>
      <c r="B3" s="1">
        <v>2</v>
      </c>
      <c r="C3" s="1" t="s">
        <v>108</v>
      </c>
      <c r="D3" s="1" t="s">
        <v>80</v>
      </c>
      <c r="E3" s="1" t="s">
        <v>7</v>
      </c>
      <c r="F3" s="1" t="s">
        <v>8</v>
      </c>
      <c r="G3" s="1" t="s">
        <v>116</v>
      </c>
      <c r="H3" s="2">
        <v>0.02</v>
      </c>
      <c r="I3" s="2">
        <f t="shared" ref="I3:I20" si="0">H3*B3</f>
        <v>0.04</v>
      </c>
    </row>
    <row r="4" spans="1:9" x14ac:dyDescent="0.25">
      <c r="A4" s="1">
        <v>3</v>
      </c>
      <c r="B4" s="1">
        <v>1</v>
      </c>
      <c r="C4" s="1" t="s">
        <v>81</v>
      </c>
      <c r="D4" s="1" t="s">
        <v>53</v>
      </c>
      <c r="E4" s="1" t="s">
        <v>10</v>
      </c>
      <c r="F4" s="1" t="s">
        <v>11</v>
      </c>
      <c r="G4" s="1" t="s">
        <v>12</v>
      </c>
      <c r="H4" s="2">
        <v>0.36</v>
      </c>
      <c r="I4" s="2">
        <f t="shared" si="0"/>
        <v>0.36</v>
      </c>
    </row>
    <row r="5" spans="1:9" x14ac:dyDescent="0.25">
      <c r="A5" s="1">
        <v>4</v>
      </c>
      <c r="B5" s="1">
        <v>1</v>
      </c>
      <c r="C5" s="1" t="s">
        <v>82</v>
      </c>
      <c r="D5" s="1" t="s">
        <v>54</v>
      </c>
      <c r="E5" s="1" t="s">
        <v>10</v>
      </c>
      <c r="F5" s="1" t="s">
        <v>14</v>
      </c>
      <c r="G5" s="1" t="s">
        <v>15</v>
      </c>
      <c r="H5" s="2">
        <v>0.55000000000000004</v>
      </c>
      <c r="I5" s="2">
        <f t="shared" si="0"/>
        <v>0.55000000000000004</v>
      </c>
    </row>
    <row r="6" spans="1:9" x14ac:dyDescent="0.25">
      <c r="A6" s="1">
        <v>5</v>
      </c>
      <c r="B6" s="1">
        <v>1</v>
      </c>
      <c r="C6" s="1" t="s">
        <v>49</v>
      </c>
      <c r="D6" s="1" t="s">
        <v>16</v>
      </c>
      <c r="E6" s="1" t="s">
        <v>17</v>
      </c>
      <c r="F6" s="1" t="s">
        <v>18</v>
      </c>
      <c r="G6" s="1" t="s">
        <v>19</v>
      </c>
      <c r="H6" s="2">
        <v>0.05</v>
      </c>
      <c r="I6" s="2">
        <f t="shared" si="0"/>
        <v>0.05</v>
      </c>
    </row>
    <row r="7" spans="1:9" x14ac:dyDescent="0.25">
      <c r="A7" s="1">
        <v>6</v>
      </c>
      <c r="B7" s="1">
        <v>2</v>
      </c>
      <c r="C7" s="1" t="s">
        <v>110</v>
      </c>
      <c r="D7" s="1" t="s">
        <v>83</v>
      </c>
      <c r="E7" s="1" t="s">
        <v>84</v>
      </c>
      <c r="F7" s="1" t="s">
        <v>20</v>
      </c>
      <c r="G7" s="1" t="s">
        <v>61</v>
      </c>
      <c r="H7" s="2">
        <v>0.02</v>
      </c>
      <c r="I7" s="2">
        <f t="shared" si="0"/>
        <v>0.04</v>
      </c>
    </row>
    <row r="8" spans="1:9" x14ac:dyDescent="0.25">
      <c r="A8" s="1">
        <v>7</v>
      </c>
      <c r="B8" s="1">
        <v>1</v>
      </c>
      <c r="C8" s="1" t="s">
        <v>21</v>
      </c>
      <c r="D8" s="1" t="s">
        <v>26</v>
      </c>
      <c r="E8" s="1" t="s">
        <v>122</v>
      </c>
      <c r="F8" s="1" t="s">
        <v>123</v>
      </c>
      <c r="G8" s="1" t="s">
        <v>124</v>
      </c>
      <c r="H8" s="2">
        <v>0.16</v>
      </c>
      <c r="I8" s="2">
        <f t="shared" si="0"/>
        <v>0.16</v>
      </c>
    </row>
    <row r="9" spans="1:9" x14ac:dyDescent="0.25">
      <c r="A9" s="1">
        <v>8</v>
      </c>
      <c r="B9" s="1">
        <v>1</v>
      </c>
      <c r="C9" s="1" t="s">
        <v>25</v>
      </c>
      <c r="D9" s="1" t="s">
        <v>22</v>
      </c>
      <c r="E9" s="1" t="s">
        <v>87</v>
      </c>
      <c r="F9" s="1" t="s">
        <v>88</v>
      </c>
      <c r="G9" s="1" t="s">
        <v>117</v>
      </c>
      <c r="H9" s="2">
        <v>0.3</v>
      </c>
      <c r="I9" s="2">
        <f t="shared" si="0"/>
        <v>0.3</v>
      </c>
    </row>
    <row r="10" spans="1:9" x14ac:dyDescent="0.25">
      <c r="A10" s="1">
        <v>9</v>
      </c>
      <c r="B10" s="1">
        <v>1</v>
      </c>
      <c r="C10" s="1" t="s">
        <v>89</v>
      </c>
      <c r="D10" s="1" t="s">
        <v>90</v>
      </c>
      <c r="E10" s="1" t="s">
        <v>91</v>
      </c>
      <c r="F10" s="1" t="s">
        <v>92</v>
      </c>
      <c r="G10" s="1" t="s">
        <v>113</v>
      </c>
      <c r="H10" s="2">
        <v>0.23</v>
      </c>
      <c r="I10" s="2">
        <f t="shared" si="0"/>
        <v>0.23</v>
      </c>
    </row>
    <row r="11" spans="1:9" x14ac:dyDescent="0.25">
      <c r="A11" s="1">
        <v>10</v>
      </c>
      <c r="B11" s="1">
        <v>1</v>
      </c>
      <c r="C11" s="1" t="s">
        <v>89</v>
      </c>
      <c r="D11" s="1" t="s">
        <v>90</v>
      </c>
      <c r="E11" s="1"/>
      <c r="F11" s="1" t="s">
        <v>115</v>
      </c>
      <c r="G11" s="1" t="s">
        <v>114</v>
      </c>
      <c r="H11" s="2">
        <v>0.5</v>
      </c>
      <c r="I11" s="2">
        <f t="shared" si="0"/>
        <v>0.5</v>
      </c>
    </row>
    <row r="12" spans="1:9" x14ac:dyDescent="0.25">
      <c r="A12" s="1">
        <v>11</v>
      </c>
      <c r="B12" s="1">
        <v>1</v>
      </c>
      <c r="C12" s="1" t="s">
        <v>32</v>
      </c>
      <c r="D12" s="1" t="s">
        <v>33</v>
      </c>
      <c r="E12" s="1" t="s">
        <v>34</v>
      </c>
      <c r="F12" s="1" t="s">
        <v>35</v>
      </c>
      <c r="G12" s="1" t="s">
        <v>58</v>
      </c>
      <c r="H12" s="2">
        <v>0.95</v>
      </c>
      <c r="I12" s="2">
        <f t="shared" si="0"/>
        <v>0.95</v>
      </c>
    </row>
    <row r="13" spans="1:9" x14ac:dyDescent="0.25">
      <c r="A13" s="1">
        <v>12</v>
      </c>
      <c r="B13" s="1">
        <v>5</v>
      </c>
      <c r="C13" s="1" t="s">
        <v>111</v>
      </c>
      <c r="D13" s="1" t="s">
        <v>93</v>
      </c>
      <c r="E13" s="1" t="s">
        <v>36</v>
      </c>
      <c r="F13" s="1" t="s">
        <v>37</v>
      </c>
      <c r="G13" s="1" t="s">
        <v>60</v>
      </c>
      <c r="H13" s="2">
        <v>0.02</v>
      </c>
      <c r="I13" s="2">
        <f t="shared" si="0"/>
        <v>0.1</v>
      </c>
    </row>
    <row r="14" spans="1:9" x14ac:dyDescent="0.25">
      <c r="A14" s="1">
        <v>13</v>
      </c>
      <c r="B14" s="1">
        <v>2</v>
      </c>
      <c r="C14" s="1" t="s">
        <v>112</v>
      </c>
      <c r="D14" s="1">
        <v>100</v>
      </c>
      <c r="E14" s="1" t="s">
        <v>36</v>
      </c>
      <c r="F14" s="1" t="s">
        <v>37</v>
      </c>
      <c r="G14" s="1" t="s">
        <v>59</v>
      </c>
      <c r="H14" s="2">
        <v>0.02</v>
      </c>
      <c r="I14" s="2">
        <f t="shared" si="0"/>
        <v>0.04</v>
      </c>
    </row>
    <row r="15" spans="1:9" x14ac:dyDescent="0.25">
      <c r="A15" s="1">
        <v>14</v>
      </c>
      <c r="B15" s="1">
        <v>1</v>
      </c>
      <c r="C15" s="1" t="s">
        <v>38</v>
      </c>
      <c r="D15" s="1" t="s">
        <v>39</v>
      </c>
      <c r="E15" s="1" t="s">
        <v>40</v>
      </c>
      <c r="F15" s="1" t="s">
        <v>41</v>
      </c>
      <c r="G15" s="1" t="s">
        <v>69</v>
      </c>
      <c r="H15" s="2">
        <v>4.8</v>
      </c>
      <c r="I15" s="2">
        <f t="shared" si="0"/>
        <v>4.8</v>
      </c>
    </row>
    <row r="16" spans="1:9" x14ac:dyDescent="0.25">
      <c r="A16" s="1">
        <v>15</v>
      </c>
      <c r="B16" s="1">
        <v>1</v>
      </c>
      <c r="C16" s="1" t="s">
        <v>42</v>
      </c>
      <c r="D16" s="1" t="s">
        <v>94</v>
      </c>
      <c r="E16" s="1" t="s">
        <v>95</v>
      </c>
      <c r="F16" s="1" t="s">
        <v>47</v>
      </c>
      <c r="G16" s="1" t="s">
        <v>64</v>
      </c>
      <c r="H16" s="2">
        <v>0.8</v>
      </c>
      <c r="I16" s="2">
        <f t="shared" si="0"/>
        <v>0.8</v>
      </c>
    </row>
    <row r="17" spans="1:9" x14ac:dyDescent="0.25">
      <c r="A17" s="1">
        <v>16</v>
      </c>
      <c r="B17" s="1">
        <v>1</v>
      </c>
      <c r="C17" s="1" t="s">
        <v>46</v>
      </c>
      <c r="D17" s="1" t="s">
        <v>43</v>
      </c>
      <c r="E17" s="1" t="s">
        <v>44</v>
      </c>
      <c r="F17" s="1" t="s">
        <v>45</v>
      </c>
      <c r="G17" s="1" t="s">
        <v>71</v>
      </c>
      <c r="H17" s="2">
        <v>3.42</v>
      </c>
      <c r="I17" s="2">
        <f t="shared" si="0"/>
        <v>3.42</v>
      </c>
    </row>
    <row r="18" spans="1:9" x14ac:dyDescent="0.25">
      <c r="A18" s="1">
        <v>17</v>
      </c>
      <c r="B18" s="1">
        <v>1</v>
      </c>
      <c r="C18" s="1" t="s">
        <v>96</v>
      </c>
      <c r="D18" s="1" t="s">
        <v>97</v>
      </c>
      <c r="E18" s="1" t="s">
        <v>98</v>
      </c>
      <c r="F18" s="1" t="s">
        <v>99</v>
      </c>
      <c r="G18" s="1" t="s">
        <v>119</v>
      </c>
      <c r="H18" s="2">
        <v>2.67</v>
      </c>
      <c r="I18" s="2">
        <f>H18*B18</f>
        <v>2.67</v>
      </c>
    </row>
    <row r="19" spans="1:9" x14ac:dyDescent="0.25">
      <c r="A19" s="1">
        <v>18</v>
      </c>
      <c r="B19" s="1">
        <v>1</v>
      </c>
      <c r="C19" s="1" t="s">
        <v>100</v>
      </c>
      <c r="D19" s="1" t="s">
        <v>101</v>
      </c>
      <c r="E19" s="1" t="s">
        <v>102</v>
      </c>
      <c r="F19" s="1" t="s">
        <v>47</v>
      </c>
      <c r="G19" s="1" t="s">
        <v>120</v>
      </c>
      <c r="H19" s="2">
        <v>0.95</v>
      </c>
      <c r="I19" s="2">
        <f t="shared" si="0"/>
        <v>0.95</v>
      </c>
    </row>
    <row r="20" spans="1:9" x14ac:dyDescent="0.25">
      <c r="A20">
        <v>19</v>
      </c>
      <c r="B20">
        <v>1</v>
      </c>
      <c r="C20" t="s">
        <v>103</v>
      </c>
      <c r="D20" t="s">
        <v>104</v>
      </c>
      <c r="E20" t="s">
        <v>105</v>
      </c>
      <c r="F20" t="s">
        <v>106</v>
      </c>
      <c r="G20" t="s">
        <v>121</v>
      </c>
      <c r="H20" s="2">
        <v>0.99</v>
      </c>
      <c r="I20" s="3">
        <f t="shared" si="0"/>
        <v>0.99</v>
      </c>
    </row>
    <row r="21" spans="1:9" x14ac:dyDescent="0.25">
      <c r="H21" s="4"/>
      <c r="I21" s="3"/>
    </row>
    <row r="22" spans="1:9" x14ac:dyDescent="0.25">
      <c r="H22" t="s">
        <v>79</v>
      </c>
      <c r="I22" s="3">
        <f>SUM(I2:I20)</f>
        <v>17.37</v>
      </c>
    </row>
    <row r="23" spans="1:9" x14ac:dyDescent="0.25">
      <c r="H23" t="s">
        <v>77</v>
      </c>
      <c r="I23" s="3">
        <v>1.4</v>
      </c>
    </row>
    <row r="24" spans="1:9" x14ac:dyDescent="0.25">
      <c r="H24" t="s">
        <v>78</v>
      </c>
      <c r="I24" s="3">
        <f>SUM(I22:I23)</f>
        <v>18.77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32" sqref="E32"/>
    </sheetView>
  </sheetViews>
  <sheetFormatPr baseColWidth="10" defaultRowHeight="15" x14ac:dyDescent="0.25"/>
  <cols>
    <col min="1" max="4" width="13.85546875" customWidth="1"/>
    <col min="5" max="5" width="31" bestFit="1" customWidth="1"/>
    <col min="6" max="6" width="77.5703125" bestFit="1" customWidth="1"/>
    <col min="7" max="7" width="24" bestFit="1" customWidth="1"/>
    <col min="8" max="8" width="20.1406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72</v>
      </c>
      <c r="I1" t="s">
        <v>73</v>
      </c>
    </row>
    <row r="2" spans="1:9" x14ac:dyDescent="0.25">
      <c r="A2" s="1">
        <v>1</v>
      </c>
      <c r="B2" s="1">
        <v>6</v>
      </c>
      <c r="C2" s="1" t="s">
        <v>107</v>
      </c>
      <c r="D2" s="1" t="s">
        <v>57</v>
      </c>
      <c r="E2" s="1" t="s">
        <v>7</v>
      </c>
      <c r="F2" s="1" t="s">
        <v>8</v>
      </c>
      <c r="G2" s="1" t="s">
        <v>56</v>
      </c>
      <c r="H2" s="2">
        <v>7.0000000000000007E-2</v>
      </c>
      <c r="I2" s="2">
        <f>H2*B2</f>
        <v>0.42000000000000004</v>
      </c>
    </row>
    <row r="3" spans="1:9" x14ac:dyDescent="0.25">
      <c r="A3" s="1">
        <v>2</v>
      </c>
      <c r="B3" s="1">
        <v>2</v>
      </c>
      <c r="C3" s="1" t="s">
        <v>108</v>
      </c>
      <c r="D3" s="1" t="s">
        <v>80</v>
      </c>
      <c r="E3" s="1" t="s">
        <v>7</v>
      </c>
      <c r="F3" s="1" t="s">
        <v>8</v>
      </c>
      <c r="G3" s="1" t="s">
        <v>116</v>
      </c>
      <c r="H3" s="2">
        <v>0.02</v>
      </c>
      <c r="I3" s="2">
        <f t="shared" ref="I3:I20" si="0">H3*B3</f>
        <v>0.04</v>
      </c>
    </row>
    <row r="4" spans="1:9" x14ac:dyDescent="0.25">
      <c r="A4" s="1">
        <v>3</v>
      </c>
      <c r="B4" s="1">
        <v>1</v>
      </c>
      <c r="C4" s="1" t="s">
        <v>81</v>
      </c>
      <c r="D4" s="1" t="s">
        <v>53</v>
      </c>
      <c r="E4" s="1" t="s">
        <v>10</v>
      </c>
      <c r="F4" s="1" t="s">
        <v>11</v>
      </c>
      <c r="G4" s="1" t="s">
        <v>12</v>
      </c>
      <c r="H4" s="2">
        <v>0.36</v>
      </c>
      <c r="I4" s="2">
        <f t="shared" si="0"/>
        <v>0.36</v>
      </c>
    </row>
    <row r="5" spans="1:9" x14ac:dyDescent="0.25">
      <c r="A5" s="1">
        <v>4</v>
      </c>
      <c r="B5" s="1">
        <v>1</v>
      </c>
      <c r="C5" s="1" t="s">
        <v>82</v>
      </c>
      <c r="D5" s="1" t="s">
        <v>54</v>
      </c>
      <c r="E5" s="1" t="s">
        <v>10</v>
      </c>
      <c r="F5" s="1" t="s">
        <v>14</v>
      </c>
      <c r="G5" s="1" t="s">
        <v>15</v>
      </c>
      <c r="H5" s="2">
        <v>0.55000000000000004</v>
      </c>
      <c r="I5" s="2">
        <f t="shared" si="0"/>
        <v>0.55000000000000004</v>
      </c>
    </row>
    <row r="6" spans="1:9" x14ac:dyDescent="0.25">
      <c r="A6" s="1">
        <v>5</v>
      </c>
      <c r="B6" s="1">
        <v>3</v>
      </c>
      <c r="C6" s="1" t="s">
        <v>109</v>
      </c>
      <c r="D6" s="1" t="s">
        <v>16</v>
      </c>
      <c r="E6" s="1" t="s">
        <v>17</v>
      </c>
      <c r="F6" s="1" t="s">
        <v>18</v>
      </c>
      <c r="G6" s="1" t="s">
        <v>19</v>
      </c>
      <c r="H6" s="2">
        <v>0.05</v>
      </c>
      <c r="I6" s="2">
        <f t="shared" si="0"/>
        <v>0.15000000000000002</v>
      </c>
    </row>
    <row r="7" spans="1:9" x14ac:dyDescent="0.25">
      <c r="A7" s="1">
        <v>6</v>
      </c>
      <c r="B7" s="1">
        <v>2</v>
      </c>
      <c r="C7" s="1" t="s">
        <v>110</v>
      </c>
      <c r="D7" s="1" t="s">
        <v>83</v>
      </c>
      <c r="E7" s="1" t="s">
        <v>84</v>
      </c>
      <c r="F7" s="1" t="s">
        <v>20</v>
      </c>
      <c r="G7" s="1" t="s">
        <v>61</v>
      </c>
      <c r="H7" s="2">
        <v>0.02</v>
      </c>
      <c r="I7" s="2">
        <f t="shared" si="0"/>
        <v>0.04</v>
      </c>
    </row>
    <row r="8" spans="1:9" x14ac:dyDescent="0.25">
      <c r="A8" s="1">
        <v>7</v>
      </c>
      <c r="B8" s="1">
        <v>1</v>
      </c>
      <c r="C8" s="1" t="s">
        <v>21</v>
      </c>
      <c r="D8" s="1" t="s">
        <v>26</v>
      </c>
      <c r="E8" s="1" t="s">
        <v>85</v>
      </c>
      <c r="F8" s="1" t="s">
        <v>86</v>
      </c>
      <c r="G8" s="1" t="s">
        <v>118</v>
      </c>
      <c r="H8" s="2">
        <v>0.27</v>
      </c>
      <c r="I8" s="2">
        <f t="shared" si="0"/>
        <v>0.27</v>
      </c>
    </row>
    <row r="9" spans="1:9" x14ac:dyDescent="0.25">
      <c r="A9" s="1">
        <v>8</v>
      </c>
      <c r="B9" s="1">
        <v>1</v>
      </c>
      <c r="C9" s="1" t="s">
        <v>25</v>
      </c>
      <c r="D9" s="1" t="s">
        <v>22</v>
      </c>
      <c r="E9" s="1" t="s">
        <v>87</v>
      </c>
      <c r="F9" s="1" t="s">
        <v>88</v>
      </c>
      <c r="G9" s="1" t="s">
        <v>117</v>
      </c>
      <c r="H9" s="2">
        <v>0.3</v>
      </c>
      <c r="I9" s="2">
        <f t="shared" si="0"/>
        <v>0.3</v>
      </c>
    </row>
    <row r="10" spans="1:9" x14ac:dyDescent="0.25">
      <c r="A10" s="1">
        <v>9</v>
      </c>
      <c r="B10" s="1">
        <v>1</v>
      </c>
      <c r="C10" s="1" t="s">
        <v>89</v>
      </c>
      <c r="D10" s="1" t="s">
        <v>90</v>
      </c>
      <c r="E10" s="1" t="s">
        <v>91</v>
      </c>
      <c r="F10" s="1" t="s">
        <v>92</v>
      </c>
      <c r="G10" s="1" t="s">
        <v>113</v>
      </c>
      <c r="H10" s="2">
        <v>0.23</v>
      </c>
      <c r="I10" s="2">
        <f t="shared" si="0"/>
        <v>0.23</v>
      </c>
    </row>
    <row r="11" spans="1:9" x14ac:dyDescent="0.25">
      <c r="A11" s="1">
        <v>10</v>
      </c>
      <c r="B11" s="1">
        <v>1</v>
      </c>
      <c r="C11" s="1" t="s">
        <v>89</v>
      </c>
      <c r="D11" s="1" t="s">
        <v>90</v>
      </c>
      <c r="E11" s="1"/>
      <c r="F11" s="1" t="s">
        <v>115</v>
      </c>
      <c r="G11" s="1" t="s">
        <v>114</v>
      </c>
      <c r="H11" s="2">
        <v>0.5</v>
      </c>
      <c r="I11" s="2">
        <f t="shared" si="0"/>
        <v>0.5</v>
      </c>
    </row>
    <row r="12" spans="1:9" x14ac:dyDescent="0.25">
      <c r="A12" s="1">
        <v>11</v>
      </c>
      <c r="B12" s="1">
        <v>1</v>
      </c>
      <c r="C12" s="1" t="s">
        <v>32</v>
      </c>
      <c r="D12" s="1" t="s">
        <v>33</v>
      </c>
      <c r="E12" s="1" t="s">
        <v>34</v>
      </c>
      <c r="F12" s="1" t="s">
        <v>35</v>
      </c>
      <c r="G12" s="1" t="s">
        <v>58</v>
      </c>
      <c r="H12" s="2">
        <v>0.95</v>
      </c>
      <c r="I12" s="2">
        <f t="shared" si="0"/>
        <v>0.95</v>
      </c>
    </row>
    <row r="13" spans="1:9" x14ac:dyDescent="0.25">
      <c r="A13" s="1">
        <v>12</v>
      </c>
      <c r="B13" s="1">
        <v>5</v>
      </c>
      <c r="C13" s="1" t="s">
        <v>111</v>
      </c>
      <c r="D13" s="1" t="s">
        <v>93</v>
      </c>
      <c r="E13" s="1" t="s">
        <v>36</v>
      </c>
      <c r="F13" s="1" t="s">
        <v>37</v>
      </c>
      <c r="G13" s="1" t="s">
        <v>60</v>
      </c>
      <c r="H13" s="2">
        <v>0.02</v>
      </c>
      <c r="I13" s="2">
        <f t="shared" si="0"/>
        <v>0.1</v>
      </c>
    </row>
    <row r="14" spans="1:9" x14ac:dyDescent="0.25">
      <c r="A14" s="1">
        <v>13</v>
      </c>
      <c r="B14" s="1">
        <v>2</v>
      </c>
      <c r="C14" s="1" t="s">
        <v>112</v>
      </c>
      <c r="D14" s="1">
        <v>100</v>
      </c>
      <c r="E14" s="1" t="s">
        <v>36</v>
      </c>
      <c r="F14" s="1" t="s">
        <v>37</v>
      </c>
      <c r="G14" s="1" t="s">
        <v>59</v>
      </c>
      <c r="H14" s="2">
        <v>0.02</v>
      </c>
      <c r="I14" s="2">
        <f t="shared" si="0"/>
        <v>0.04</v>
      </c>
    </row>
    <row r="15" spans="1:9" x14ac:dyDescent="0.25">
      <c r="A15" s="1">
        <v>14</v>
      </c>
      <c r="B15" s="1">
        <v>1</v>
      </c>
      <c r="C15" s="1" t="s">
        <v>38</v>
      </c>
      <c r="D15" s="1" t="s">
        <v>39</v>
      </c>
      <c r="E15" s="1" t="s">
        <v>40</v>
      </c>
      <c r="F15" s="1" t="s">
        <v>41</v>
      </c>
      <c r="G15" s="1" t="s">
        <v>69</v>
      </c>
      <c r="H15" s="2">
        <v>4.8</v>
      </c>
      <c r="I15" s="2">
        <f t="shared" si="0"/>
        <v>4.8</v>
      </c>
    </row>
    <row r="16" spans="1:9" x14ac:dyDescent="0.25">
      <c r="A16" s="1">
        <v>15</v>
      </c>
      <c r="B16" s="1">
        <v>1</v>
      </c>
      <c r="C16" s="1" t="s">
        <v>42</v>
      </c>
      <c r="D16" s="1" t="s">
        <v>94</v>
      </c>
      <c r="E16" s="1" t="s">
        <v>95</v>
      </c>
      <c r="F16" s="1" t="s">
        <v>47</v>
      </c>
      <c r="G16" s="1" t="s">
        <v>64</v>
      </c>
      <c r="H16" s="2">
        <v>0.8</v>
      </c>
      <c r="I16" s="2">
        <f t="shared" si="0"/>
        <v>0.8</v>
      </c>
    </row>
    <row r="17" spans="1:9" x14ac:dyDescent="0.25">
      <c r="A17" s="1">
        <v>16</v>
      </c>
      <c r="B17" s="1">
        <v>1</v>
      </c>
      <c r="C17" s="1" t="s">
        <v>46</v>
      </c>
      <c r="D17" s="1" t="s">
        <v>43</v>
      </c>
      <c r="E17" s="1" t="s">
        <v>44</v>
      </c>
      <c r="F17" s="1" t="s">
        <v>45</v>
      </c>
      <c r="G17" s="1" t="s">
        <v>71</v>
      </c>
      <c r="H17" s="2">
        <v>3.42</v>
      </c>
      <c r="I17" s="2">
        <f t="shared" si="0"/>
        <v>3.42</v>
      </c>
    </row>
    <row r="18" spans="1:9" x14ac:dyDescent="0.25">
      <c r="A18" s="1">
        <v>17</v>
      </c>
      <c r="B18" s="1">
        <v>1</v>
      </c>
      <c r="C18" s="1" t="s">
        <v>96</v>
      </c>
      <c r="D18" s="1" t="s">
        <v>97</v>
      </c>
      <c r="E18" s="1" t="s">
        <v>98</v>
      </c>
      <c r="F18" s="1" t="s">
        <v>99</v>
      </c>
      <c r="G18" s="1" t="s">
        <v>119</v>
      </c>
      <c r="H18" s="2">
        <v>2.67</v>
      </c>
      <c r="I18" s="2">
        <f>H18*B18</f>
        <v>2.67</v>
      </c>
    </row>
    <row r="19" spans="1:9" x14ac:dyDescent="0.25">
      <c r="A19" s="1">
        <v>18</v>
      </c>
      <c r="B19" s="1">
        <v>1</v>
      </c>
      <c r="C19" s="1" t="s">
        <v>100</v>
      </c>
      <c r="D19" s="1" t="s">
        <v>101</v>
      </c>
      <c r="E19" s="1" t="s">
        <v>102</v>
      </c>
      <c r="F19" s="1" t="s">
        <v>47</v>
      </c>
      <c r="G19" s="1" t="s">
        <v>120</v>
      </c>
      <c r="H19" s="2">
        <v>0.95</v>
      </c>
      <c r="I19" s="2">
        <f t="shared" si="0"/>
        <v>0.95</v>
      </c>
    </row>
    <row r="20" spans="1:9" x14ac:dyDescent="0.25">
      <c r="A20">
        <v>19</v>
      </c>
      <c r="B20">
        <v>1</v>
      </c>
      <c r="C20" t="s">
        <v>103</v>
      </c>
      <c r="D20" t="s">
        <v>104</v>
      </c>
      <c r="E20" t="s">
        <v>105</v>
      </c>
      <c r="F20" t="s">
        <v>106</v>
      </c>
      <c r="G20" t="s">
        <v>121</v>
      </c>
      <c r="H20" s="2">
        <v>0.99</v>
      </c>
      <c r="I20" s="3">
        <f t="shared" si="0"/>
        <v>0.99</v>
      </c>
    </row>
    <row r="21" spans="1:9" x14ac:dyDescent="0.25">
      <c r="H21" s="4"/>
      <c r="I21" s="3"/>
    </row>
    <row r="22" spans="1:9" x14ac:dyDescent="0.25">
      <c r="H22" t="s">
        <v>79</v>
      </c>
      <c r="I22" s="3">
        <f>SUM(I2:I20)</f>
        <v>17.579999999999998</v>
      </c>
    </row>
    <row r="23" spans="1:9" x14ac:dyDescent="0.25">
      <c r="H23" t="s">
        <v>77</v>
      </c>
      <c r="I23" s="3">
        <v>1.4</v>
      </c>
    </row>
    <row r="24" spans="1:9" x14ac:dyDescent="0.25">
      <c r="H24" t="s">
        <v>78</v>
      </c>
      <c r="I24" s="3">
        <f>SUM(I22:I23)</f>
        <v>18.979999999999997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PCB V1.2</vt:lpstr>
      <vt:lpstr>PCB V1.3</vt:lpstr>
      <vt:lpstr>PCB V1.4</vt:lpstr>
      <vt:lpstr>'PCB V1.2'!oiler_SMD</vt:lpstr>
      <vt:lpstr>'PCB V1.3'!oiler_SMD</vt:lpstr>
      <vt:lpstr>'PCB V1.4'!oiler_SMD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Souko Hiabuto</dc:creator>
  <cp:lastModifiedBy>Souko Hiabuto</cp:lastModifiedBy>
  <dcterms:created xsi:type="dcterms:W3CDTF">2022-01-14T18:18:05Z</dcterms:created>
  <dcterms:modified xsi:type="dcterms:W3CDTF">2022-05-07T21:21:47Z</dcterms:modified>
</cp:coreProperties>
</file>